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ave4jr\Desktop\"/>
    </mc:Choice>
  </mc:AlternateContent>
  <workbookProtection workbookAlgorithmName="SHA-512" workbookHashValue="lLHjV8UXmDHnedXMViDTUfM0SB8gqVkOfk2lHc6GCqrmWNO7nGnV0EMChY7a4uxxIlAm4tIWrIZxVXzNuTjbxA==" workbookSaltValue="UcK6yXyuHP70TK2wLfnB1g==" workbookSpinCount="100000" lockStructure="1"/>
  <bookViews>
    <workbookView xWindow="0" yWindow="0" windowWidth="23040" windowHeight="8616" tabRatio="753"/>
  </bookViews>
  <sheets>
    <sheet name="Introduction" sheetId="6" r:id="rId1"/>
    <sheet name="GO Virginia Request" sheetId="4" r:id="rId2"/>
    <sheet name="Matching Funds" sheetId="7" r:id="rId3"/>
    <sheet name="Additional Leverage" sheetId="3" r:id="rId4"/>
    <sheet name="Total Project Budget" sheetId="2" r:id="rId5"/>
  </sheets>
  <definedNames>
    <definedName name="_xlnm._FilterDatabase" localSheetId="3" hidden="1">'Additional Leverage'!$G$6:$G$11</definedName>
    <definedName name="_xlnm.Print_Area" localSheetId="2">Table145[[#All],[Uses of Matching Funds]:[Documentation Submitted (Dropdown)]]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B14" i="7" l="1"/>
  <c r="B15" i="7"/>
  <c r="B12" i="2" l="1"/>
  <c r="B5" i="2"/>
  <c r="B3" i="2"/>
  <c r="B14" i="4"/>
  <c r="B2" i="2" s="1"/>
  <c r="B14" i="2" l="1"/>
  <c r="B4" i="2"/>
  <c r="B6" i="2" s="1"/>
  <c r="B10" i="2"/>
  <c r="B11" i="2" s="1"/>
  <c r="B13" i="2" l="1"/>
</calcChain>
</file>

<file path=xl/comments1.xml><?xml version="1.0" encoding="utf-8"?>
<comments xmlns="http://schemas.openxmlformats.org/spreadsheetml/2006/main">
  <authors>
    <author>VITA Program</author>
  </authors>
  <commentList>
    <comment ref="C1" authorId="0" shapeId="0">
      <text>
        <r>
          <rPr>
            <sz val="9"/>
            <color indexed="81"/>
            <rFont val="Tahoma"/>
            <family val="2"/>
          </rPr>
          <t xml:space="preserve">Please select Type of Match from the in-cell dropdown menu. State funds may not be used as match. </t>
        </r>
      </text>
    </comment>
    <comment ref="D1" authorId="0" shapeId="0">
      <text>
        <r>
          <rPr>
            <sz val="9"/>
            <color indexed="81"/>
            <rFont val="Tahoma"/>
            <family val="2"/>
          </rPr>
          <t xml:space="preserve">Please list the name of the entity that has committed the match. </t>
        </r>
      </text>
    </comment>
    <comment ref="E1" authorId="0" shapeId="0">
      <text>
        <r>
          <rPr>
            <sz val="9"/>
            <color indexed="81"/>
            <rFont val="Tahoma"/>
            <family val="2"/>
          </rPr>
          <t xml:space="preserve">Please indicate whether documentation was submitted using the in-cell dropdown menu. </t>
        </r>
      </text>
    </comment>
  </commentList>
</comments>
</file>

<file path=xl/comments2.xml><?xml version="1.0" encoding="utf-8"?>
<comments xmlns="http://schemas.openxmlformats.org/spreadsheetml/2006/main">
  <authors>
    <author>VITA Program</author>
  </authors>
  <commentList>
    <comment ref="C1" authorId="0" shapeId="0">
      <text>
        <r>
          <rPr>
            <b/>
            <sz val="9"/>
            <color indexed="81"/>
            <rFont val="Tahoma"/>
            <family val="2"/>
          </rPr>
          <t xml:space="preserve">Please select Type of Match from the in-cell dropdown menu. State funds may not be used as match. </t>
        </r>
      </text>
    </comment>
    <comment ref="D1" authorId="0" shapeId="0">
      <text>
        <r>
          <rPr>
            <sz val="9"/>
            <color indexed="81"/>
            <rFont val="Tahoma"/>
            <family val="2"/>
          </rPr>
          <t xml:space="preserve">Please list the name of the entity that has committed the match. 
</t>
        </r>
      </text>
    </comment>
    <comment ref="E1" authorId="0" shapeId="0">
      <text>
        <r>
          <rPr>
            <sz val="9"/>
            <color indexed="81"/>
            <rFont val="Tahoma"/>
            <family val="2"/>
          </rPr>
          <t xml:space="preserve">Please indicate whether documentation was submitted using the in-cell dropdown menu. </t>
        </r>
      </text>
    </comment>
  </commentList>
</comments>
</file>

<file path=xl/comments3.xml><?xml version="1.0" encoding="utf-8"?>
<comments xmlns="http://schemas.openxmlformats.org/spreadsheetml/2006/main">
  <authors>
    <author>VITA Program</author>
  </authors>
  <commentList>
    <comment ref="B1" authorId="0" shapeId="0">
      <text>
        <r>
          <rPr>
            <sz val="9"/>
            <color indexed="81"/>
            <rFont val="Tahoma"/>
            <family val="2"/>
          </rPr>
          <t>These figures will autofill from other tabs.</t>
        </r>
      </text>
    </comment>
  </commentList>
</comments>
</file>

<file path=xl/sharedStrings.xml><?xml version="1.0" encoding="utf-8"?>
<sst xmlns="http://schemas.openxmlformats.org/spreadsheetml/2006/main" count="66" uniqueCount="50">
  <si>
    <t>Type of Funds</t>
  </si>
  <si>
    <t>Amount ($)</t>
  </si>
  <si>
    <t>GO Virginia</t>
  </si>
  <si>
    <t>Matching Funds</t>
  </si>
  <si>
    <t>Total CAMS Budget</t>
  </si>
  <si>
    <t>Additional Leverage</t>
  </si>
  <si>
    <t>Total Project Budget</t>
  </si>
  <si>
    <t>PROJECT SOURCES &amp; USES</t>
  </si>
  <si>
    <t>Uses of GO Virginia Funds</t>
  </si>
  <si>
    <t>Description</t>
  </si>
  <si>
    <t>Total GO Virginia Request</t>
  </si>
  <si>
    <t>Total Matching Funds</t>
  </si>
  <si>
    <t>Yes</t>
  </si>
  <si>
    <t>No</t>
  </si>
  <si>
    <t>Partial</t>
  </si>
  <si>
    <t>Type of Match</t>
  </si>
  <si>
    <t>Local</t>
  </si>
  <si>
    <t>Regional</t>
  </si>
  <si>
    <t>State</t>
  </si>
  <si>
    <t>Federal</t>
  </si>
  <si>
    <t>Private</t>
  </si>
  <si>
    <t>Non-Profit</t>
  </si>
  <si>
    <t>Other</t>
  </si>
  <si>
    <t>Uses of Additional Leverage</t>
  </si>
  <si>
    <t>Uses of Matching Funds</t>
  </si>
  <si>
    <t>Total Local Match</t>
  </si>
  <si>
    <t>Local Match</t>
  </si>
  <si>
    <t>At least $50,000</t>
  </si>
  <si>
    <t>Totals</t>
  </si>
  <si>
    <t>At least $1:1</t>
  </si>
  <si>
    <t>Local Match Waiver Requested?</t>
  </si>
  <si>
    <t>YES</t>
  </si>
  <si>
    <t>NO</t>
  </si>
  <si>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Directions for each tab are listed below the table on each tab. Please add rows as necessary.</t>
  </si>
  <si>
    <t>Source of Match</t>
  </si>
  <si>
    <t>At least 20% of GO VA Request</t>
  </si>
  <si>
    <t>Type of Match (Dropdown)</t>
  </si>
  <si>
    <t>Documentation Submitted (Dropdown)</t>
  </si>
  <si>
    <r>
      <rPr>
        <b/>
        <sz val="11"/>
        <color theme="1"/>
        <rFont val="Calibri"/>
        <family val="2"/>
        <scheme val="minor"/>
      </rPr>
      <t>Directions:</t>
    </r>
    <r>
      <rPr>
        <sz val="11"/>
        <color theme="1"/>
        <rFont val="Calibri"/>
        <family val="2"/>
        <scheme val="minor"/>
      </rPr>
      <t xml:space="preserve"> Please list all sources and uses associated with the required matching funds. </t>
    </r>
    <r>
      <rPr>
        <sz val="11"/>
        <color rgb="FFFF0000"/>
        <rFont val="Calibri"/>
        <family val="2"/>
        <scheme val="minor"/>
      </rPr>
      <t>The budget categories and amounts should match the</t>
    </r>
    <r>
      <rPr>
        <b/>
        <sz val="11"/>
        <color rgb="FFFF0000"/>
        <rFont val="Calibri"/>
        <family val="2"/>
        <scheme val="minor"/>
      </rPr>
      <t xml:space="preserve"> "Other Funding" column </t>
    </r>
    <r>
      <rPr>
        <sz val="11"/>
        <color rgb="FFFF0000"/>
        <rFont val="Calibri"/>
        <family val="2"/>
        <scheme val="minor"/>
      </rPr>
      <t>in the CAMS application budget.</t>
    </r>
    <r>
      <rPr>
        <sz val="11"/>
        <color theme="1"/>
        <rFont val="Calibri"/>
        <family val="2"/>
        <scheme val="minor"/>
      </rPr>
      <t xml:space="preserve">   NOTE: State funds may NOT be used as match, but may be listed as additional leverage. </t>
    </r>
  </si>
  <si>
    <t>Select answer from dropdown menu.</t>
  </si>
  <si>
    <r>
      <t xml:space="preserve">Directions: </t>
    </r>
    <r>
      <rPr>
        <sz val="11"/>
        <color theme="1"/>
        <rFont val="Calibri"/>
        <family val="2"/>
        <scheme val="minor"/>
      </rPr>
      <t xml:space="preserve">Please list all uses associated with GO Virginia Funds. </t>
    </r>
    <r>
      <rPr>
        <sz val="11"/>
        <color rgb="FFFF0000"/>
        <rFont val="Calibri"/>
        <family val="2"/>
        <scheme val="minor"/>
      </rPr>
      <t>The budget categories and amounts should match</t>
    </r>
    <r>
      <rPr>
        <b/>
        <sz val="11"/>
        <color rgb="FFFF0000"/>
        <rFont val="Calibri"/>
        <family val="2"/>
        <scheme val="minor"/>
      </rPr>
      <t xml:space="preserve"> "DHCD Request"</t>
    </r>
    <r>
      <rPr>
        <sz val="11"/>
        <color rgb="FFFF0000"/>
        <rFont val="Calibri"/>
        <family val="2"/>
        <scheme val="minor"/>
      </rPr>
      <t xml:space="preserve"> </t>
    </r>
    <r>
      <rPr>
        <b/>
        <sz val="11"/>
        <color rgb="FFFF0000"/>
        <rFont val="Calibri"/>
        <family val="2"/>
        <scheme val="minor"/>
      </rPr>
      <t>column</t>
    </r>
    <r>
      <rPr>
        <sz val="11"/>
        <color rgb="FFFF0000"/>
        <rFont val="Calibri"/>
        <family val="2"/>
        <scheme val="minor"/>
      </rPr>
      <t xml:space="preserve"> in the CAMS application budget.</t>
    </r>
    <r>
      <rPr>
        <b/>
        <sz val="11"/>
        <color rgb="FFFF0000"/>
        <rFont val="Calibri"/>
        <family val="2"/>
        <scheme val="minor"/>
      </rPr>
      <t xml:space="preserve">  </t>
    </r>
  </si>
  <si>
    <t xml:space="preserve">*These answers will autofill from previous tabs. </t>
  </si>
  <si>
    <t>Don’t' have In-Kind Form</t>
  </si>
  <si>
    <t>Waiting on full School Board Approval
Letter dated 1/11/18 noted that some of the $21,667 is non-cash; we will also need an In-Kind Form.</t>
  </si>
  <si>
    <t>Don’t have In-Kind Form</t>
  </si>
  <si>
    <t>Waiting on full Board Approval
Letter dated 1/11/18 noted that some of the $21,667 is non-cash; we will also need an In-Kind Form.</t>
  </si>
  <si>
    <t>Don't have In-Kind Form</t>
  </si>
  <si>
    <t>Column1</t>
  </si>
  <si>
    <r>
      <rPr>
        <b/>
        <sz val="14"/>
        <color rgb="FFFF0000"/>
        <rFont val="Calibri"/>
        <family val="2"/>
        <scheme val="minor"/>
      </rPr>
      <t xml:space="preserve">Questions? </t>
    </r>
    <r>
      <rPr>
        <sz val="14"/>
        <color theme="1"/>
        <rFont val="Calibri"/>
        <family val="2"/>
        <scheme val="minor"/>
      </rPr>
      <t>Please contact Sara Dunnigan at sara.dunnigan@dhcd.virginia.gov or (804)371-7160.</t>
    </r>
  </si>
  <si>
    <r>
      <rPr>
        <b/>
        <sz val="11"/>
        <color theme="1"/>
        <rFont val="Calibri"/>
        <family val="2"/>
        <scheme val="minor"/>
      </rPr>
      <t xml:space="preserve">Directions: </t>
    </r>
    <r>
      <rPr>
        <sz val="11"/>
        <color theme="1"/>
        <rFont val="Calibri"/>
        <family val="2"/>
        <scheme val="minor"/>
      </rPr>
      <t xml:space="preserve">Please list all sources and uses associated with additional leverage beyond the required match. </t>
    </r>
    <r>
      <rPr>
        <sz val="11"/>
        <color rgb="FFFF0000"/>
        <rFont val="Calibri"/>
        <family val="2"/>
        <scheme val="minor"/>
      </rPr>
      <t>Additional leverage does not need to be included in the CAMS application budget</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State funds may only be used as additional leverage and will may not contribute to the required $1:1 match.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</si>
</sst>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u/>
      <sz val="18"/>
      <color theme="1"/>
      <name val="Calibri"/>
      <family val="2"/>
      <scheme val="minor"/>
    </font>
    <font>
      <i/>
      <sz val="11"/>
      <color theme="1"/>
      <name val="Calibri"/>
      <family val="2"/>
      <scheme val="minor"/>
    </font>
    <font>
      <sz val="14"/>
      <color theme="1"/>
      <name val="Calibri"/>
      <family val="2"/>
      <scheme val="minor"/>
    </font>
    <font>
      <i/>
      <sz val="12"/>
      <color theme="1"/>
      <name val="Calibri"/>
      <family val="2"/>
      <scheme val="minor"/>
    </font>
    <font>
      <sz val="9"/>
      <color indexed="81"/>
      <name val="Tahoma"/>
      <family val="2"/>
    </font>
    <font>
      <b/>
      <sz val="9"/>
      <color indexed="81"/>
      <name val="Tahoma"/>
      <family val="2"/>
    </font>
    <font>
      <b/>
      <sz val="14"/>
      <color rgb="FFFF0000"/>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s>
  <fills count="4">
    <fill>
      <patternFill patternType="none"/>
    </fill>
    <fill>
      <patternFill patternType="gray125"/>
    </fill>
    <fill>
      <patternFill patternType="solid">
        <fgColor rgb="FF9BBB59"/>
        <bgColor indexed="64"/>
      </patternFill>
    </fill>
    <fill>
      <patternFill patternType="solid">
        <fgColor rgb="FF92D050"/>
        <bgColor indexed="64"/>
      </patternFill>
    </fill>
  </fills>
  <borders count="9">
    <border>
      <left/>
      <right/>
      <top/>
      <bottom/>
      <diagonal/>
    </border>
    <border>
      <left style="medium">
        <color rgb="FFC2D69B"/>
      </left>
      <right/>
      <top/>
      <bottom style="medium">
        <color rgb="FFC2D69B"/>
      </bottom>
      <diagonal/>
    </border>
    <border>
      <left/>
      <right style="medium">
        <color rgb="FFC2D69B"/>
      </right>
      <top/>
      <bottom style="medium">
        <color rgb="FFC2D69B"/>
      </bottom>
      <diagonal/>
    </border>
    <border>
      <left/>
      <right/>
      <top/>
      <bottom style="medium">
        <color rgb="FFC2D69B"/>
      </bottom>
      <diagonal/>
    </border>
    <border>
      <left style="medium">
        <color rgb="FF9BBB59"/>
      </left>
      <right/>
      <top/>
      <bottom style="medium">
        <color rgb="FF9BBB59"/>
      </bottom>
      <diagonal/>
    </border>
    <border>
      <left/>
      <right/>
      <top/>
      <bottom style="medium">
        <color rgb="FF9BBB59"/>
      </bottom>
      <diagonal/>
    </border>
    <border>
      <left/>
      <right style="medium">
        <color rgb="FF9BBB59"/>
      </right>
      <top/>
      <bottom style="medium">
        <color rgb="FF9BBB59"/>
      </bottom>
      <diagonal/>
    </border>
    <border>
      <left style="medium">
        <color rgb="FFC2D69B"/>
      </left>
      <right/>
      <top/>
      <bottom/>
      <diagonal/>
    </border>
    <border>
      <left/>
      <right style="medium">
        <color rgb="FFC2D69B"/>
      </right>
      <top/>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0" xfId="0" applyAlignment="1">
      <alignment horizontal="center"/>
    </xf>
    <xf numFmtId="0" fontId="4" fillId="3" borderId="0" xfId="0" applyFont="1" applyFill="1"/>
    <xf numFmtId="0" fontId="5" fillId="0" borderId="0" xfId="0" applyFont="1"/>
    <xf numFmtId="0" fontId="6" fillId="0" borderId="0" xfId="0" applyFont="1" applyAlignment="1">
      <alignment horizontal="right"/>
    </xf>
    <xf numFmtId="0" fontId="3" fillId="2" borderId="5"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4" xfId="0" applyFont="1" applyFill="1" applyBorder="1" applyAlignment="1">
      <alignment horizontal="right" vertical="center" wrapText="1"/>
    </xf>
    <xf numFmtId="0" fontId="0" fillId="0" borderId="0" xfId="0" applyAlignment="1">
      <alignment horizontal="right"/>
    </xf>
    <xf numFmtId="0" fontId="10" fillId="0" borderId="0" xfId="0" applyFont="1" applyAlignment="1">
      <alignment vertical="center"/>
    </xf>
    <xf numFmtId="0" fontId="2" fillId="3" borderId="7" xfId="0" applyFont="1" applyFill="1" applyBorder="1" applyAlignment="1">
      <alignment horizontal="right" vertical="center" wrapText="1"/>
    </xf>
    <xf numFmtId="0" fontId="2" fillId="3" borderId="8" xfId="0" applyFont="1" applyFill="1" applyBorder="1" applyAlignment="1">
      <alignment vertical="center" wrapText="1"/>
    </xf>
    <xf numFmtId="44" fontId="2" fillId="3" borderId="0" xfId="1"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0" fillId="0" borderId="8" xfId="0" applyBorder="1" applyAlignment="1">
      <alignment vertical="center" wrapText="1"/>
    </xf>
    <xf numFmtId="0" fontId="2" fillId="0" borderId="7" xfId="0" applyFont="1" applyBorder="1" applyAlignment="1">
      <alignment horizontal="left" vertical="center" wrapText="1"/>
    </xf>
    <xf numFmtId="0" fontId="0" fillId="0" borderId="7" xfId="0" applyFont="1" applyBorder="1" applyAlignment="1">
      <alignment horizontal="left" vertical="center" wrapText="1"/>
    </xf>
    <xf numFmtId="44" fontId="5" fillId="0" borderId="0" xfId="0" applyNumberFormat="1" applyFont="1"/>
    <xf numFmtId="44" fontId="6" fillId="0" borderId="0" xfId="0" applyNumberFormat="1" applyFont="1"/>
    <xf numFmtId="0" fontId="5" fillId="0" borderId="0" xfId="0" applyFont="1" applyAlignment="1">
      <alignment horizontal="right"/>
    </xf>
    <xf numFmtId="0" fontId="6" fillId="0" borderId="0" xfId="0" applyFont="1"/>
    <xf numFmtId="0" fontId="8" fillId="0" borderId="0" xfId="0" applyFont="1"/>
    <xf numFmtId="0" fontId="2" fillId="0" borderId="1" xfId="0" applyFont="1" applyBorder="1" applyAlignment="1" applyProtection="1">
      <alignment horizontal="right" vertical="center" wrapText="1"/>
      <protection locked="0"/>
    </xf>
    <xf numFmtId="44" fontId="0" fillId="0" borderId="3" xfId="1" applyFont="1" applyBorder="1" applyAlignment="1" applyProtection="1">
      <alignment horizontal="center" vertical="center" wrapText="1"/>
      <protection locked="0"/>
    </xf>
    <xf numFmtId="0" fontId="2" fillId="3" borderId="7" xfId="0" applyFont="1" applyFill="1" applyBorder="1" applyAlignment="1" applyProtection="1">
      <alignment horizontal="right" vertical="center" wrapText="1"/>
      <protection locked="0"/>
    </xf>
    <xf numFmtId="44" fontId="2" fillId="3" borderId="0" xfId="1" applyFont="1" applyFill="1" applyBorder="1" applyAlignment="1" applyProtection="1">
      <alignment horizontal="center" vertical="center" wrapText="1"/>
      <protection locked="0"/>
    </xf>
    <xf numFmtId="0" fontId="2" fillId="3" borderId="8" xfId="0" applyFont="1" applyFill="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0" xfId="0" applyProtection="1">
      <protection locked="0"/>
    </xf>
    <xf numFmtId="0" fontId="2" fillId="3" borderId="7" xfId="0" applyFont="1" applyFill="1" applyBorder="1" applyAlignment="1" applyProtection="1">
      <alignment horizontal="right" vertical="center" wrapText="1"/>
    </xf>
    <xf numFmtId="44" fontId="2" fillId="3" borderId="0" xfId="1" applyFont="1" applyFill="1" applyBorder="1" applyAlignment="1" applyProtection="1">
      <alignment horizontal="center" vertical="center" wrapText="1"/>
    </xf>
    <xf numFmtId="0" fontId="2" fillId="3" borderId="8" xfId="0" applyFont="1" applyFill="1" applyBorder="1" applyAlignment="1" applyProtection="1">
      <alignment vertical="center" wrapText="1"/>
    </xf>
    <xf numFmtId="0" fontId="3" fillId="2" borderId="4" xfId="0" applyFont="1" applyFill="1" applyBorder="1" applyAlignment="1" applyProtection="1">
      <alignment horizontal="right"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vertical="center" wrapText="1"/>
    </xf>
    <xf numFmtId="44" fontId="5" fillId="0" borderId="0" xfId="0" applyNumberFormat="1" applyFont="1" applyProtection="1">
      <protection locked="0"/>
    </xf>
    <xf numFmtId="0" fontId="0" fillId="0" borderId="2" xfId="0"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0" fillId="0" borderId="7" xfId="0" applyFont="1" applyBorder="1" applyAlignment="1" applyProtection="1">
      <alignment horizontal="left" vertical="center" wrapText="1"/>
    </xf>
    <xf numFmtId="0" fontId="16" fillId="0" borderId="0" xfId="0" applyFont="1"/>
    <xf numFmtId="0" fontId="0" fillId="0" borderId="5" xfId="0" applyBorder="1"/>
    <xf numFmtId="0" fontId="0"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0" fillId="0" borderId="2" xfId="0" applyFont="1" applyFill="1" applyBorder="1" applyAlignment="1" applyProtection="1">
      <alignment vertical="center" wrapText="1"/>
      <protection locked="0"/>
    </xf>
    <xf numFmtId="0" fontId="0" fillId="0" borderId="0" xfId="0" applyFont="1" applyBorder="1" applyAlignment="1">
      <alignment wrapText="1"/>
    </xf>
    <xf numFmtId="0" fontId="0" fillId="0" borderId="0" xfId="0" applyFont="1" applyFill="1" applyBorder="1" applyAlignment="1">
      <alignment wrapText="1"/>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xf>
  </cellXfs>
  <cellStyles count="2">
    <cellStyle name="Currency" xfId="1" builtinId="4"/>
    <cellStyle name="Normal" xfId="0" builtinId="0"/>
  </cellStyles>
  <dxfs count="24">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i val="0"/>
        <color rgb="FFFF0000"/>
      </font>
    </dxf>
    <dxf>
      <font>
        <b/>
        <i val="0"/>
        <color theme="9"/>
      </font>
    </dxf>
    <dxf>
      <font>
        <b/>
        <i val="0"/>
        <color rgb="FFFF0000"/>
      </font>
    </dxf>
    <dxf>
      <font>
        <b/>
        <i val="0"/>
        <color theme="9"/>
      </font>
    </dxf>
    <dxf>
      <alignment horizontal="general" vertical="center" textRotation="0" wrapText="1" indent="0" justifyLastLine="0" shrinkToFit="0" readingOrder="0"/>
      <border diagonalUp="0" diagonalDown="0">
        <left/>
        <right style="medium">
          <color rgb="FFC2D69B"/>
        </right>
        <top/>
        <bottom style="medium">
          <color rgb="FFC2D69B"/>
        </bottom>
        <vertical/>
        <horizontal/>
      </border>
    </dxf>
    <dxf>
      <font>
        <b/>
        <i val="0"/>
        <strike val="0"/>
        <condense val="0"/>
        <extend val="0"/>
        <outline val="0"/>
        <shadow val="0"/>
        <u val="none"/>
        <vertAlign val="baseline"/>
        <sz val="11"/>
        <color theme="1"/>
        <name val="Calibri"/>
        <scheme val="minor"/>
      </font>
      <alignment horizontal="right" vertical="center" textRotation="0" wrapText="1" indent="0" justifyLastLine="0" shrinkToFit="0" readingOrder="0"/>
      <border diagonalUp="0" diagonalDown="0" outline="0">
        <left style="medium">
          <color rgb="FFC2D69B"/>
        </left>
        <right/>
        <top/>
        <bottom style="medium">
          <color rgb="FFC2D69B"/>
        </bottom>
      </border>
    </dxf>
    <dxf>
      <border outline="0">
        <top style="medium">
          <color rgb="FF9BBB59"/>
        </top>
        <bottom style="medium">
          <color rgb="FFC2D69B"/>
        </bottom>
      </border>
    </dxf>
    <dxf>
      <border outline="0">
        <bottom style="medium">
          <color rgb="FF9BBB59"/>
        </bottom>
      </border>
    </dxf>
    <dxf>
      <font>
        <color rgb="FF9C0006"/>
      </font>
      <fill>
        <patternFill>
          <bgColor rgb="FFFFC7CE"/>
        </patternFill>
      </fill>
    </dxf>
    <dxf>
      <font>
        <color rgb="FF9C0006"/>
      </font>
      <fill>
        <patternFill>
          <bgColor rgb="FFFFC7CE"/>
        </patternFill>
      </fill>
    </dxf>
    <dxf>
      <numFmt numFmtId="0" formatCode="General"/>
      <alignment horizontal="general" vertical="center" textRotation="0" wrapText="1" indent="0" justifyLastLine="0" shrinkToFit="0" readingOrder="0"/>
      <border diagonalUp="0" diagonalDown="0">
        <left/>
        <right style="medium">
          <color rgb="FFC2D69B"/>
        </right>
        <top/>
        <bottom style="medium">
          <color rgb="FFC2D69B"/>
        </bottom>
        <vertical/>
        <horizontal/>
      </border>
    </dxf>
    <dxf>
      <font>
        <b/>
        <i val="0"/>
        <strike val="0"/>
        <condense val="0"/>
        <extend val="0"/>
        <outline val="0"/>
        <shadow val="0"/>
        <u val="none"/>
        <vertAlign val="baseline"/>
        <sz val="11"/>
        <color theme="1"/>
        <name val="Calibri"/>
        <scheme val="minor"/>
      </font>
      <alignment horizontal="right" vertical="center" textRotation="0" wrapText="1" indent="0" justifyLastLine="0" shrinkToFit="0" readingOrder="0"/>
      <border diagonalUp="0" diagonalDown="0" outline="0">
        <left style="medium">
          <color rgb="FFC2D69B"/>
        </left>
        <right/>
        <top/>
        <bottom style="medium">
          <color rgb="FFC2D69B"/>
        </bottom>
      </border>
    </dxf>
    <dxf>
      <border outline="0">
        <top style="medium">
          <color rgb="FF9BBB59"/>
        </top>
        <bottom style="medium">
          <color rgb="FFC2D69B"/>
        </bottom>
      </border>
    </dxf>
    <dxf>
      <border outline="0">
        <bottom style="medium">
          <color rgb="FF9BBB59"/>
        </bottom>
      </border>
    </dxf>
    <dxf>
      <font>
        <b/>
        <i val="0"/>
        <strike val="0"/>
        <condense val="0"/>
        <extend val="0"/>
        <outline val="0"/>
        <shadow val="0"/>
        <u val="none"/>
        <vertAlign val="baseline"/>
        <sz val="11"/>
        <color theme="1"/>
        <name val="Calibri"/>
        <scheme val="minor"/>
      </font>
      <alignment horizontal="right" vertical="center" textRotation="0" wrapText="1" indent="0" justifyLastLine="0" shrinkToFit="0" readingOrder="0"/>
      <border diagonalUp="0" diagonalDown="0" outline="0">
        <left style="medium">
          <color rgb="FFC2D69B"/>
        </left>
        <right/>
        <top/>
        <bottom style="medium">
          <color rgb="FFC2D69B"/>
        </bottom>
      </border>
    </dxf>
    <dxf>
      <border outline="0">
        <top style="medium">
          <color rgb="FF9BBB59"/>
        </top>
        <bottom style="medium">
          <color rgb="FFC2D69B"/>
        </bottom>
      </border>
    </dxf>
    <dxf>
      <border outline="0">
        <bottom style="medium">
          <color rgb="FF9BBB59"/>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C15" totalsRowShown="0" headerRowBorderDxfId="23" tableBorderDxfId="22">
  <tableColumns count="3">
    <tableColumn id="1" name="Uses of GO Virginia Funds" dataDxfId="21"/>
    <tableColumn id="2" name="Amount ($)"/>
    <tableColumn id="3" name="Description"/>
  </tableColumns>
  <tableStyleInfo name="TableStyleLight14" showFirstColumn="0" showLastColumn="0" showRowStripes="1" showColumnStripes="0"/>
</table>
</file>

<file path=xl/tables/table2.xml><?xml version="1.0" encoding="utf-8"?>
<table xmlns="http://schemas.openxmlformats.org/spreadsheetml/2006/main" id="4" name="Table145" displayName="Table145" ref="A1:F16" totalsRowShown="0" headerRowBorderDxfId="20" tableBorderDxfId="19">
  <tableColumns count="6">
    <tableColumn id="1" name="Uses of Matching Funds" dataDxfId="18"/>
    <tableColumn id="2" name="Amount ($)"/>
    <tableColumn id="3" name="Type of Match (Dropdown)"/>
    <tableColumn id="5" name="Source of Match"/>
    <tableColumn id="4" name="Documentation Submitted (Dropdown)" dataDxfId="17">
      <calculatedColumnFormula>SUM(Table145[[#This Row],[Amount ($)]]/'GO Virginia Request'!B1)</calculatedColumnFormula>
    </tableColumn>
    <tableColumn id="6" name="Column1"/>
  </tableColumns>
  <tableStyleInfo name="TableStyleLight14" showFirstColumn="0" showLastColumn="0" showRowStripes="1" showColumnStripes="0"/>
</table>
</file>

<file path=xl/tables/table3.xml><?xml version="1.0" encoding="utf-8"?>
<table xmlns="http://schemas.openxmlformats.org/spreadsheetml/2006/main" id="9" name="Table14510" displayName="Table14510" ref="A1:E16" totalsRowShown="0" headerRowBorderDxfId="14" tableBorderDxfId="13">
  <tableColumns count="5">
    <tableColumn id="1" name="Uses of Additional Leverage" dataDxfId="12"/>
    <tableColumn id="2" name="Amount ($)"/>
    <tableColumn id="3" name="Type of Match (Dropdown)"/>
    <tableColumn id="5" name="Source of Match"/>
    <tableColumn id="4" name="Documentation Submitted (Dropdown)" dataDxfId="11"/>
  </tableColumns>
  <tableStyleInfo name="TableStyleLight14" showFirstColumn="0" showLastColumn="0" showRowStripes="1" showColumnStripes="0"/>
</table>
</file>

<file path=xl/tables/table4.xml><?xml version="1.0" encoding="utf-8"?>
<table xmlns="http://schemas.openxmlformats.org/spreadsheetml/2006/main" id="10" name="Table10" displayName="Table10" ref="A1:B6" totalsRowShown="0" headerRowDxfId="6">
  <autoFilter ref="A1:B6"/>
  <tableColumns count="2">
    <tableColumn id="1" name="Type of Funds" dataDxfId="5"/>
    <tableColumn id="2" name="Totals" dataDxfId="4"/>
  </tableColumns>
  <tableStyleInfo name="TableStyleLight14" showFirstColumn="0" showLastColumn="0" showRowStripes="1" showColumnStripes="0"/>
</table>
</file>

<file path=xl/tables/table5.xml><?xml version="1.0" encoding="utf-8"?>
<table xmlns="http://schemas.openxmlformats.org/spreadsheetml/2006/main" id="11" name="Table11" displayName="Table11" ref="A9:B15" totalsRowShown="0" headerRowDxfId="3" dataDxfId="2">
  <autoFilter ref="A9:B15"/>
  <tableColumns count="2">
    <tableColumn id="1" name="Type of Match" dataDxfId="1"/>
    <tableColumn id="2" name="Totals" dataDxfId="0">
      <calculatedColumnFormula>'Matching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workbookViewId="0">
      <selection activeCell="B6" sqref="B6"/>
    </sheetView>
  </sheetViews>
  <sheetFormatPr defaultColWidth="37.33203125" defaultRowHeight="43.5" customHeight="1" x14ac:dyDescent="0.3"/>
  <sheetData>
    <row r="1" spans="1:3" ht="43.5" customHeight="1" x14ac:dyDescent="0.3">
      <c r="A1" s="48" t="s">
        <v>7</v>
      </c>
      <c r="B1" s="48"/>
      <c r="C1" s="48"/>
    </row>
    <row r="2" spans="1:3" ht="130.5" customHeight="1" x14ac:dyDescent="0.3">
      <c r="A2" s="49" t="s">
        <v>33</v>
      </c>
      <c r="B2" s="49"/>
      <c r="C2" s="49"/>
    </row>
    <row r="3" spans="1:3" ht="43.5" customHeight="1" x14ac:dyDescent="0.3">
      <c r="A3" s="49" t="s">
        <v>48</v>
      </c>
      <c r="B3" s="49"/>
      <c r="C3" s="49"/>
    </row>
  </sheetData>
  <sheetProtection algorithmName="SHA-512" hashValue="SYo60XQqkf3tOaxGMeP6v8VB9fWJF5qu0FP8Q6kxwqFEUxD/ErqK/PJbqyInljQ675pyyBuGs0my9Itm6EKidw==" saltValue="zlwGT/dGNL2/z55uWLJhDA==" spinCount="100000" sheet="1" selectLockedCells="1" selectUnlockedCells="1"/>
  <mergeCells count="3">
    <mergeCell ref="A1:C1"/>
    <mergeCell ref="A2:C2"/>
    <mergeCell ref="A3:C3"/>
  </mergeCell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C15" sqref="C15"/>
    </sheetView>
  </sheetViews>
  <sheetFormatPr defaultRowHeight="14.4" x14ac:dyDescent="0.3"/>
  <cols>
    <col min="1" max="1" width="50.6640625" style="8" customWidth="1"/>
    <col min="2" max="2" width="20.6640625" style="1" customWidth="1"/>
    <col min="3" max="3" width="50.6640625" customWidth="1"/>
  </cols>
  <sheetData>
    <row r="1" spans="1:3" ht="15" thickBot="1" x14ac:dyDescent="0.35">
      <c r="A1" s="7" t="s">
        <v>8</v>
      </c>
      <c r="B1" s="5" t="s">
        <v>1</v>
      </c>
      <c r="C1" s="6" t="s">
        <v>9</v>
      </c>
    </row>
    <row r="2" spans="1:3" ht="15" thickBot="1" x14ac:dyDescent="0.35">
      <c r="A2" s="23"/>
      <c r="B2" s="24"/>
      <c r="C2" s="38"/>
    </row>
    <row r="3" spans="1:3" ht="15" thickBot="1" x14ac:dyDescent="0.35">
      <c r="A3" s="23"/>
      <c r="B3" s="24"/>
      <c r="C3" s="38"/>
    </row>
    <row r="4" spans="1:3" ht="15" thickBot="1" x14ac:dyDescent="0.35">
      <c r="A4" s="23"/>
      <c r="B4" s="24"/>
      <c r="C4" s="38"/>
    </row>
    <row r="5" spans="1:3" ht="15" thickBot="1" x14ac:dyDescent="0.35">
      <c r="A5" s="23"/>
      <c r="B5" s="24"/>
      <c r="C5" s="38"/>
    </row>
    <row r="6" spans="1:3" ht="15" thickBot="1" x14ac:dyDescent="0.35">
      <c r="A6" s="23"/>
      <c r="B6" s="24"/>
      <c r="C6" s="38"/>
    </row>
    <row r="7" spans="1:3" ht="15" thickBot="1" x14ac:dyDescent="0.35">
      <c r="A7" s="23"/>
      <c r="B7" s="24"/>
      <c r="C7" s="38"/>
    </row>
    <row r="8" spans="1:3" ht="15" thickBot="1" x14ac:dyDescent="0.35">
      <c r="A8" s="23"/>
      <c r="B8" s="24"/>
      <c r="C8" s="38"/>
    </row>
    <row r="9" spans="1:3" ht="15" thickBot="1" x14ac:dyDescent="0.35">
      <c r="A9" s="23"/>
      <c r="B9" s="24"/>
      <c r="C9" s="38"/>
    </row>
    <row r="10" spans="1:3" ht="15" thickBot="1" x14ac:dyDescent="0.35">
      <c r="A10" s="23"/>
      <c r="B10" s="24"/>
      <c r="C10" s="38"/>
    </row>
    <row r="11" spans="1:3" ht="15" thickBot="1" x14ac:dyDescent="0.35">
      <c r="A11" s="23"/>
      <c r="B11" s="24"/>
      <c r="C11" s="38"/>
    </row>
    <row r="12" spans="1:3" ht="15" thickBot="1" x14ac:dyDescent="0.35">
      <c r="A12" s="23"/>
      <c r="B12" s="24"/>
      <c r="C12" s="38"/>
    </row>
    <row r="13" spans="1:3" ht="15" thickBot="1" x14ac:dyDescent="0.35">
      <c r="A13" s="23"/>
      <c r="B13" s="24"/>
      <c r="C13" s="38"/>
    </row>
    <row r="14" spans="1:3" x14ac:dyDescent="0.3">
      <c r="A14" s="25"/>
      <c r="B14" s="26">
        <f>SUM(B2:B13)</f>
        <v>0</v>
      </c>
      <c r="C14" s="27" t="s">
        <v>10</v>
      </c>
    </row>
    <row r="15" spans="1:3" ht="70.5" customHeight="1" x14ac:dyDescent="0.3">
      <c r="A15" s="16" t="s">
        <v>40</v>
      </c>
      <c r="B15" s="13"/>
      <c r="C15" s="14"/>
    </row>
    <row r="16" spans="1:3" ht="15.6" x14ac:dyDescent="0.3">
      <c r="A16" s="9"/>
    </row>
  </sheetData>
  <sheetProtection algorithmName="SHA-512" hashValue="MWxxOjjPRwX8FL/VTrhz1VDZ5ymlIxBjHYKwhzCPiHkvSXmYchWQCIgpNPqdpvwQ/6fWsQfz/Sb8YuwjcxcFlA==" saltValue="UEg3VHb34CdugaDJsjWHNA==" spinCount="100000" sheet="1" insertRows="0" deleteRows="0" sort="0" autoFilter="0"/>
  <pageMargins left="0.7" right="0.7" top="0.75" bottom="0.75" header="0.3" footer="0.3"/>
  <pageSetup orientation="landscape"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
  <sheetViews>
    <sheetView workbookViewId="0">
      <selection activeCell="C16" sqref="C16"/>
    </sheetView>
  </sheetViews>
  <sheetFormatPr defaultRowHeight="14.4" x14ac:dyDescent="0.3"/>
  <cols>
    <col min="1" max="1" width="50.6640625" customWidth="1"/>
    <col min="2" max="3" width="20.6640625" customWidth="1"/>
    <col min="4" max="4" width="55.6640625" customWidth="1"/>
    <col min="5" max="5" width="25.6640625" customWidth="1"/>
    <col min="6" max="6" width="0" hidden="1" customWidth="1"/>
    <col min="7" max="7" width="8.88671875" hidden="1" customWidth="1"/>
    <col min="8" max="8" width="0" hidden="1" customWidth="1"/>
    <col min="9" max="9" width="29.44140625" customWidth="1"/>
  </cols>
  <sheetData>
    <row r="1" spans="1:9" ht="29.4" thickBot="1" x14ac:dyDescent="0.35">
      <c r="A1" s="34" t="s">
        <v>24</v>
      </c>
      <c r="B1" s="35" t="s">
        <v>1</v>
      </c>
      <c r="C1" s="36" t="s">
        <v>36</v>
      </c>
      <c r="D1" s="36" t="s">
        <v>34</v>
      </c>
      <c r="E1" s="36" t="s">
        <v>37</v>
      </c>
      <c r="F1" s="42" t="s">
        <v>47</v>
      </c>
    </row>
    <row r="2" spans="1:9" ht="15" thickBot="1" x14ac:dyDescent="0.35">
      <c r="A2" s="23"/>
      <c r="B2" s="28"/>
      <c r="C2" s="29"/>
      <c r="D2" s="39"/>
      <c r="E2" s="39"/>
      <c r="I2" s="14"/>
    </row>
    <row r="3" spans="1:9" ht="15" thickBot="1" x14ac:dyDescent="0.35">
      <c r="A3" s="23"/>
      <c r="B3" s="28"/>
      <c r="C3" s="29"/>
      <c r="D3" s="39"/>
      <c r="E3" s="39"/>
      <c r="G3" t="s">
        <v>12</v>
      </c>
      <c r="I3" s="14"/>
    </row>
    <row r="4" spans="1:9" ht="15" thickBot="1" x14ac:dyDescent="0.35">
      <c r="A4" s="23"/>
      <c r="B4" s="28"/>
      <c r="C4" s="29"/>
      <c r="D4" s="39"/>
      <c r="E4" s="39"/>
      <c r="G4" t="s">
        <v>14</v>
      </c>
      <c r="I4" s="14"/>
    </row>
    <row r="5" spans="1:9" ht="15" thickBot="1" x14ac:dyDescent="0.35">
      <c r="A5" s="23"/>
      <c r="B5" s="28"/>
      <c r="C5" s="29"/>
      <c r="D5" s="39"/>
      <c r="E5" s="39"/>
      <c r="G5" t="s">
        <v>13</v>
      </c>
      <c r="I5" s="14"/>
    </row>
    <row r="6" spans="1:9" ht="15" thickBot="1" x14ac:dyDescent="0.35">
      <c r="A6" s="23"/>
      <c r="B6" s="28"/>
      <c r="C6" s="29"/>
      <c r="D6" s="39"/>
      <c r="E6" s="39"/>
      <c r="G6" t="s">
        <v>16</v>
      </c>
      <c r="I6" s="14"/>
    </row>
    <row r="7" spans="1:9" ht="15" thickBot="1" x14ac:dyDescent="0.35">
      <c r="A7" s="23"/>
      <c r="B7" s="28"/>
      <c r="C7" s="29"/>
      <c r="D7" s="39"/>
      <c r="E7" s="39"/>
      <c r="F7" t="s">
        <v>42</v>
      </c>
      <c r="G7" t="s">
        <v>17</v>
      </c>
      <c r="I7" s="46"/>
    </row>
    <row r="8" spans="1:9" ht="15" thickBot="1" x14ac:dyDescent="0.35">
      <c r="A8" s="23"/>
      <c r="B8" s="28"/>
      <c r="C8" s="29"/>
      <c r="D8" s="39"/>
      <c r="E8" s="39"/>
      <c r="F8" t="s">
        <v>43</v>
      </c>
      <c r="G8" t="s">
        <v>19</v>
      </c>
      <c r="I8" s="47"/>
    </row>
    <row r="9" spans="1:9" ht="15" thickBot="1" x14ac:dyDescent="0.35">
      <c r="A9" s="23"/>
      <c r="B9" s="28"/>
      <c r="C9" s="29"/>
      <c r="D9" s="39"/>
      <c r="E9" s="39"/>
      <c r="G9" t="s">
        <v>20</v>
      </c>
      <c r="I9" s="46"/>
    </row>
    <row r="10" spans="1:9" ht="15" thickBot="1" x14ac:dyDescent="0.35">
      <c r="A10" s="23"/>
      <c r="B10" s="28"/>
      <c r="C10" s="29"/>
      <c r="D10" s="39"/>
      <c r="E10" s="39"/>
      <c r="F10" t="s">
        <v>44</v>
      </c>
      <c r="G10" t="s">
        <v>21</v>
      </c>
      <c r="I10" s="46"/>
    </row>
    <row r="11" spans="1:9" ht="15" thickBot="1" x14ac:dyDescent="0.35">
      <c r="A11" s="23"/>
      <c r="B11" s="28"/>
      <c r="C11" s="29"/>
      <c r="D11" s="39"/>
      <c r="E11" s="39"/>
      <c r="F11" t="s">
        <v>45</v>
      </c>
      <c r="I11" s="47"/>
    </row>
    <row r="12" spans="1:9" ht="15" thickBot="1" x14ac:dyDescent="0.35">
      <c r="A12" s="23"/>
      <c r="B12" s="28"/>
      <c r="C12" s="29"/>
      <c r="D12" s="39"/>
      <c r="E12" s="39"/>
      <c r="I12" s="46"/>
    </row>
    <row r="13" spans="1:9" ht="15" thickBot="1" x14ac:dyDescent="0.35">
      <c r="A13" s="23"/>
      <c r="B13" s="28"/>
      <c r="C13" s="29"/>
      <c r="D13" s="39"/>
      <c r="E13" s="39"/>
      <c r="F13" t="s">
        <v>46</v>
      </c>
      <c r="I13" s="46"/>
    </row>
    <row r="14" spans="1:9" x14ac:dyDescent="0.3">
      <c r="A14" s="31"/>
      <c r="B14" s="32">
        <f>SUM(B2:B13)</f>
        <v>0</v>
      </c>
      <c r="C14" s="33" t="s">
        <v>11</v>
      </c>
      <c r="D14" s="33"/>
      <c r="E14" s="33"/>
      <c r="I14" s="14"/>
    </row>
    <row r="15" spans="1:9" x14ac:dyDescent="0.3">
      <c r="A15" s="31"/>
      <c r="B15" s="32">
        <f>SUMIF(C2:C13, "Local", B2:B13)</f>
        <v>0</v>
      </c>
      <c r="C15" s="33" t="s">
        <v>25</v>
      </c>
      <c r="D15" s="33"/>
      <c r="E15" s="33"/>
      <c r="I15" s="14"/>
    </row>
    <row r="16" spans="1:9" ht="99" customHeight="1" thickBot="1" x14ac:dyDescent="0.35">
      <c r="A16" s="40" t="s">
        <v>38</v>
      </c>
      <c r="B16" s="13"/>
      <c r="C16" s="14"/>
      <c r="D16" s="14"/>
      <c r="E16" s="39"/>
    </row>
  </sheetData>
  <sheetProtection algorithmName="SHA-512" hashValue="0mC7x/8b7mkT2nBZxobqjVcI2KXgVtxiHIRS24H8XyCpgED7UZiFR3J5TNePQdzSjgMTc2lJpBE2isHJE2bDrQ==" saltValue="YEzM5rrB9A23W7cuF1uxew==" spinCount="100000" sheet="1" insertRows="0" deleteRows="0" sort="0" autoFilter="0"/>
  <dataValidations count="2">
    <dataValidation type="list" allowBlank="1" showInputMessage="1" showErrorMessage="1" sqref="E2:E13">
      <formula1>$G$3:$G$5</formula1>
    </dataValidation>
    <dataValidation type="list" allowBlank="1" showInputMessage="1" showErrorMessage="1" sqref="C2:C13">
      <formula1>$G$6:$G$13</formula1>
    </dataValidation>
  </dataValidations>
  <pageMargins left="0.7" right="0.7" top="0.75" bottom="0.75" header="0.3" footer="0.3"/>
  <pageSetup scale="70" orientation="landscape" horizontalDpi="4294967295" verticalDpi="4294967295"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
  <sheetViews>
    <sheetView workbookViewId="0">
      <selection activeCell="A15" sqref="A15"/>
    </sheetView>
  </sheetViews>
  <sheetFormatPr defaultColWidth="25.6640625" defaultRowHeight="14.4" x14ac:dyDescent="0.3"/>
  <cols>
    <col min="1" max="1" width="50.6640625" customWidth="1"/>
    <col min="2" max="3" width="20.6640625" customWidth="1"/>
    <col min="4" max="4" width="50.6640625" customWidth="1"/>
    <col min="5" max="5" width="25.6640625" customWidth="1"/>
    <col min="6" max="6" width="9.109375" customWidth="1"/>
    <col min="7" max="7" width="9.109375" hidden="1" customWidth="1"/>
  </cols>
  <sheetData>
    <row r="1" spans="1:7" ht="29.4" thickBot="1" x14ac:dyDescent="0.35">
      <c r="A1" s="7" t="s">
        <v>23</v>
      </c>
      <c r="B1" s="5" t="s">
        <v>1</v>
      </c>
      <c r="C1" s="36" t="s">
        <v>36</v>
      </c>
      <c r="D1" s="36" t="s">
        <v>34</v>
      </c>
      <c r="E1" s="6" t="s">
        <v>37</v>
      </c>
    </row>
    <row r="2" spans="1:7" s="30" customFormat="1" ht="15" thickBot="1" x14ac:dyDescent="0.35">
      <c r="A2" s="43"/>
      <c r="B2" s="43"/>
      <c r="C2" s="43"/>
      <c r="D2" s="43"/>
      <c r="E2" s="44"/>
    </row>
    <row r="3" spans="1:7" s="30" customFormat="1" ht="15" thickBot="1" x14ac:dyDescent="0.35">
      <c r="A3" s="43"/>
      <c r="B3" s="43"/>
      <c r="C3" s="43"/>
      <c r="D3" s="43"/>
      <c r="E3" s="44"/>
      <c r="G3" s="30" t="s">
        <v>12</v>
      </c>
    </row>
    <row r="4" spans="1:7" s="30" customFormat="1" ht="15" thickBot="1" x14ac:dyDescent="0.35">
      <c r="A4" s="43"/>
      <c r="B4" s="43"/>
      <c r="C4" s="43"/>
      <c r="D4" s="43"/>
      <c r="E4" s="44"/>
      <c r="G4" s="30" t="s">
        <v>14</v>
      </c>
    </row>
    <row r="5" spans="1:7" s="30" customFormat="1" ht="15" thickBot="1" x14ac:dyDescent="0.35">
      <c r="A5" s="43"/>
      <c r="B5" s="43"/>
      <c r="C5" s="43"/>
      <c r="D5" s="29"/>
      <c r="E5" s="44"/>
      <c r="G5" s="30" t="s">
        <v>13</v>
      </c>
    </row>
    <row r="6" spans="1:7" s="30" customFormat="1" ht="15" thickBot="1" x14ac:dyDescent="0.35">
      <c r="A6" s="43"/>
      <c r="B6" s="43"/>
      <c r="C6" s="43"/>
      <c r="D6" s="29"/>
      <c r="E6" s="44"/>
      <c r="G6" s="30" t="s">
        <v>16</v>
      </c>
    </row>
    <row r="7" spans="1:7" s="30" customFormat="1" ht="15" thickBot="1" x14ac:dyDescent="0.35">
      <c r="A7" s="43"/>
      <c r="B7" s="43"/>
      <c r="C7" s="43"/>
      <c r="D7" s="45"/>
      <c r="E7" s="44"/>
      <c r="G7" s="30" t="s">
        <v>17</v>
      </c>
    </row>
    <row r="8" spans="1:7" s="30" customFormat="1" ht="15" thickBot="1" x14ac:dyDescent="0.35">
      <c r="A8" s="43"/>
      <c r="B8" s="43"/>
      <c r="C8" s="43"/>
      <c r="D8" s="29"/>
      <c r="E8" s="44"/>
      <c r="G8" s="30" t="s">
        <v>18</v>
      </c>
    </row>
    <row r="9" spans="1:7" s="30" customFormat="1" ht="15" thickBot="1" x14ac:dyDescent="0.35">
      <c r="A9" s="43"/>
      <c r="B9" s="43"/>
      <c r="C9" s="43"/>
      <c r="D9" s="43"/>
      <c r="E9" s="44"/>
      <c r="G9" s="30" t="s">
        <v>19</v>
      </c>
    </row>
    <row r="10" spans="1:7" s="30" customFormat="1" ht="15" thickBot="1" x14ac:dyDescent="0.35">
      <c r="A10" s="29"/>
      <c r="B10" s="29"/>
      <c r="C10" s="29"/>
      <c r="D10" s="29"/>
      <c r="E10" s="29"/>
      <c r="G10" s="30" t="s">
        <v>20</v>
      </c>
    </row>
    <row r="11" spans="1:7" s="30" customFormat="1" ht="15" thickBot="1" x14ac:dyDescent="0.35">
      <c r="A11" s="29"/>
      <c r="B11" s="29"/>
      <c r="C11" s="29"/>
      <c r="D11" s="29"/>
      <c r="E11" s="29"/>
      <c r="G11" t="s">
        <v>22</v>
      </c>
    </row>
    <row r="12" spans="1:7" s="30" customFormat="1" ht="15" thickBot="1" x14ac:dyDescent="0.35">
      <c r="A12" s="29"/>
      <c r="B12" s="29"/>
      <c r="C12" s="29"/>
      <c r="D12" s="29"/>
      <c r="E12" s="29"/>
    </row>
    <row r="13" spans="1:7" s="30" customFormat="1" ht="15" thickBot="1" x14ac:dyDescent="0.35">
      <c r="A13" s="29"/>
      <c r="B13" s="29"/>
      <c r="C13" s="29"/>
      <c r="D13" s="29"/>
      <c r="E13" s="29"/>
    </row>
    <row r="14" spans="1:7" x14ac:dyDescent="0.3">
      <c r="A14" s="10"/>
      <c r="B14" s="12">
        <f>SUM(B2:B9)</f>
        <v>0</v>
      </c>
      <c r="C14" s="11" t="s">
        <v>11</v>
      </c>
      <c r="D14" s="11"/>
      <c r="E14" s="11"/>
    </row>
    <row r="15" spans="1:7" ht="99" customHeight="1" x14ac:dyDescent="0.3">
      <c r="A15" s="17" t="s">
        <v>49</v>
      </c>
      <c r="B15" s="13"/>
      <c r="C15" s="14"/>
      <c r="D15" s="14"/>
    </row>
    <row r="16" spans="1:7" x14ac:dyDescent="0.3">
      <c r="A16" s="17"/>
      <c r="B16" s="14"/>
      <c r="C16" s="14"/>
      <c r="D16" s="14"/>
      <c r="E16" s="15"/>
    </row>
  </sheetData>
  <sheetProtection algorithmName="SHA-512" hashValue="z87beFnXhuQeqTK8nEpYKvKf8lPoyLPvx0c3ZINz35zukZpbOM2c8L9dtR4H5WWk+k3ztW4nC9UZk1+yC4GEdg==" saltValue="oJq0NJ44MXp+g83rhrGg8w==" spinCount="100000" sheet="1" insertRows="0" deleteRows="0" sort="0" autoFilter="0"/>
  <conditionalFormatting sqref="E2:E9">
    <cfRule type="containsText" dxfId="16" priority="2" operator="containsText" text="no">
      <formula>NOT(ISERROR(SEARCH("no",E2)))</formula>
    </cfRule>
  </conditionalFormatting>
  <conditionalFormatting sqref="E9">
    <cfRule type="containsText" dxfId="15" priority="1" operator="containsText" text="no">
      <formula>NOT(ISERROR(SEARCH("no",E9)))</formula>
    </cfRule>
  </conditionalFormatting>
  <dataValidations count="3">
    <dataValidation type="list" allowBlank="1" showInputMessage="1" showErrorMessage="1" sqref="E10:E13">
      <formula1>$G$3:$G$5</formula1>
    </dataValidation>
    <dataValidation type="list" allowBlank="1" showInputMessage="1" showErrorMessage="1" sqref="E2:E9">
      <formula1>$G$2:$G$5</formula1>
    </dataValidation>
    <dataValidation type="list" allowBlank="1" showInputMessage="1" showErrorMessage="1" sqref="C2:C9">
      <formula1>$G$6:$G$12</formula1>
    </dataValidation>
  </dataValidations>
  <pageMargins left="0.7" right="0.7" top="0.75" bottom="0.75" header="0.3" footer="0.3"/>
  <pageSetup scale="73"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
  <sheetViews>
    <sheetView workbookViewId="0">
      <selection activeCell="B15" sqref="B15"/>
    </sheetView>
  </sheetViews>
  <sheetFormatPr defaultRowHeight="14.4" x14ac:dyDescent="0.3"/>
  <cols>
    <col min="1" max="1" width="33.33203125" customWidth="1"/>
    <col min="2" max="2" width="25.6640625" customWidth="1"/>
    <col min="3" max="3" width="13.33203125" customWidth="1"/>
    <col min="5" max="5" width="9.109375" hidden="1" customWidth="1"/>
  </cols>
  <sheetData>
    <row r="1" spans="1:5" ht="15.6" x14ac:dyDescent="0.3">
      <c r="A1" s="2" t="s">
        <v>0</v>
      </c>
      <c r="B1" s="2" t="s">
        <v>28</v>
      </c>
    </row>
    <row r="2" spans="1:5" ht="15.6" x14ac:dyDescent="0.3">
      <c r="A2" s="3" t="s">
        <v>2</v>
      </c>
      <c r="B2" s="18">
        <f>'GO Virginia Request'!B14</f>
        <v>0</v>
      </c>
    </row>
    <row r="3" spans="1:5" ht="15.6" x14ac:dyDescent="0.3">
      <c r="A3" s="3" t="s">
        <v>3</v>
      </c>
      <c r="B3" s="18">
        <f>'Matching Funds'!B14</f>
        <v>0</v>
      </c>
    </row>
    <row r="4" spans="1:5" ht="15.6" x14ac:dyDescent="0.3">
      <c r="A4" s="4" t="s">
        <v>4</v>
      </c>
      <c r="B4" s="19">
        <f>SUM(B2:B3)</f>
        <v>0</v>
      </c>
      <c r="C4" s="22"/>
      <c r="E4" t="s">
        <v>31</v>
      </c>
    </row>
    <row r="5" spans="1:5" ht="15.6" x14ac:dyDescent="0.3">
      <c r="A5" s="3" t="s">
        <v>5</v>
      </c>
      <c r="B5" s="18">
        <f>'Additional Leverage'!B14</f>
        <v>0</v>
      </c>
      <c r="E5" t="s">
        <v>32</v>
      </c>
    </row>
    <row r="6" spans="1:5" ht="15.6" x14ac:dyDescent="0.3">
      <c r="A6" s="4" t="s">
        <v>6</v>
      </c>
      <c r="B6" s="19">
        <f>SUM(B4:B5)</f>
        <v>0</v>
      </c>
      <c r="C6" s="22"/>
    </row>
    <row r="7" spans="1:5" ht="15.6" x14ac:dyDescent="0.3">
      <c r="A7" s="50" t="s">
        <v>41</v>
      </c>
      <c r="B7" s="50"/>
      <c r="C7" s="22"/>
    </row>
    <row r="9" spans="1:5" ht="15.6" x14ac:dyDescent="0.3">
      <c r="A9" s="2" t="s">
        <v>15</v>
      </c>
      <c r="B9" s="2" t="s">
        <v>28</v>
      </c>
    </row>
    <row r="10" spans="1:5" ht="15.6" x14ac:dyDescent="0.3">
      <c r="A10" s="21" t="s">
        <v>3</v>
      </c>
      <c r="B10" s="18">
        <f>B3</f>
        <v>0</v>
      </c>
    </row>
    <row r="11" spans="1:5" ht="15.6" x14ac:dyDescent="0.3">
      <c r="A11" s="20" t="s">
        <v>29</v>
      </c>
      <c r="B11" s="18" t="str">
        <f>IF(B10&gt;=B2, "YES", "NO")</f>
        <v>YES</v>
      </c>
      <c r="C11" s="22"/>
    </row>
    <row r="12" spans="1:5" ht="15.6" x14ac:dyDescent="0.3">
      <c r="A12" s="21" t="s">
        <v>26</v>
      </c>
      <c r="B12" s="18">
        <f>'Matching Funds'!B15</f>
        <v>0</v>
      </c>
    </row>
    <row r="13" spans="1:5" ht="15.6" x14ac:dyDescent="0.3">
      <c r="A13" s="20" t="s">
        <v>27</v>
      </c>
      <c r="B13" s="18" t="str">
        <f>IF(B12&gt;=50000, "YES", "NO")</f>
        <v>NO</v>
      </c>
      <c r="C13" s="22"/>
    </row>
    <row r="14" spans="1:5" ht="15.6" x14ac:dyDescent="0.3">
      <c r="A14" s="20" t="s">
        <v>35</v>
      </c>
      <c r="B14" s="18" t="str">
        <f>IF(B12&gt;=0.2*(B2),"YES","NO")</f>
        <v>YES</v>
      </c>
      <c r="C14" s="22"/>
    </row>
    <row r="15" spans="1:5" ht="15.6" x14ac:dyDescent="0.3">
      <c r="A15" s="20" t="s">
        <v>30</v>
      </c>
      <c r="B15" s="37" t="s">
        <v>32</v>
      </c>
      <c r="C15" s="41" t="s">
        <v>39</v>
      </c>
    </row>
  </sheetData>
  <sheetProtection algorithmName="SHA-512" hashValue="cM9kgui2vgN7AlnzBPrv8N6nBkQl1DOmlS7bJ6/KaUl47ZJoJ0NWiCE03MMpVl7LAgoxyr2UW7FFrKnCXXXSxQ==" saltValue="3MCqQ9axEJATUrsTy2vU1g==" spinCount="100000" sheet="1" objects="1" scenarios="1"/>
  <mergeCells count="1">
    <mergeCell ref="A7:B7"/>
  </mergeCells>
  <conditionalFormatting sqref="B11 B13:B14">
    <cfRule type="containsText" dxfId="10" priority="4" operator="containsText" text="YES">
      <formula>NOT(ISERROR(SEARCH("YES",B11)))</formula>
    </cfRule>
  </conditionalFormatting>
  <conditionalFormatting sqref="B11 B13:B14">
    <cfRule type="containsText" dxfId="9" priority="3" operator="containsText" text="NO">
      <formula>NOT(ISERROR(SEARCH("NO",B11)))</formula>
    </cfRule>
  </conditionalFormatting>
  <conditionalFormatting sqref="B15">
    <cfRule type="containsText" dxfId="8" priority="2" operator="containsText" text="YES">
      <formula>NOT(ISERROR(SEARCH("YES",B15)))</formula>
    </cfRule>
  </conditionalFormatting>
  <conditionalFormatting sqref="B15">
    <cfRule type="containsText" dxfId="7" priority="1" operator="containsText" text="NO">
      <formula>NOT(ISERROR(SEARCH("NO",B15)))</formula>
    </cfRule>
  </conditionalFormatting>
  <dataValidations count="1">
    <dataValidation type="list" allowBlank="1" showInputMessage="1" showErrorMessage="1" sqref="B15">
      <formula1>$E$4:$E$5</formula1>
    </dataValidation>
  </dataValidations>
  <pageMargins left="0.7" right="0.7" top="0.75" bottom="0.75" header="0.3" footer="0.3"/>
  <pageSetup orientation="landscape" horizontalDpi="4294967295" verticalDpi="4294967295"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GO Virginia Request</vt:lpstr>
      <vt:lpstr>Matching Funds</vt:lpstr>
      <vt:lpstr>Additional Leverage</vt:lpstr>
      <vt:lpstr>Total Project Budget</vt:lpstr>
      <vt:lpstr>'Matching Funds'!Print_Area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Gammel, Billy (DHCD)</dc:creator>
  <cp:lastModifiedBy>Weaver, Jen - weave4jr</cp:lastModifiedBy>
  <cp:lastPrinted>2020-03-23T14:32:28Z</cp:lastPrinted>
  <dcterms:created xsi:type="dcterms:W3CDTF">2017-11-29T18:51:04Z</dcterms:created>
  <dcterms:modified xsi:type="dcterms:W3CDTF">2021-01-14T14:56:29Z</dcterms:modified>
</cp:coreProperties>
</file>